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GLOSA\"/>
    </mc:Choice>
  </mc:AlternateContent>
  <xr:revisionPtr revIDLastSave="0" documentId="8_{F39D1180-B179-455D-9D6F-ABC148A82227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/>
  <c r="G9" i="1"/>
  <c r="K26" i="1" l="1"/>
  <c r="J26" i="1"/>
  <c r="I26" i="1"/>
  <c r="H26" i="1"/>
  <c r="G26" i="1"/>
  <c r="K18" i="1"/>
  <c r="J18" i="1"/>
  <c r="I18" i="1"/>
  <c r="H18" i="1"/>
  <c r="G18" i="1"/>
  <c r="M26" i="1" l="1"/>
  <c r="M23" i="1"/>
  <c r="M18" i="1"/>
  <c r="M9" i="1"/>
  <c r="K28" i="1"/>
  <c r="I28" i="1"/>
  <c r="H28" i="1"/>
  <c r="J28" i="1"/>
  <c r="G28" i="1"/>
  <c r="L26" i="1"/>
  <c r="L23" i="1"/>
  <c r="L18" i="1"/>
  <c r="L9" i="1"/>
  <c r="L28" i="1" l="1"/>
  <c r="M28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<sst xmlns="http://schemas.openxmlformats.org/spreadsheetml/2006/main" count="31" uniqueCount="31">
  <si>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</si>
  <si>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</si>
  <si>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</si>
  <si>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</si>
  <si>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</si>
  <si>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</si>
  <si>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</si>
  <si>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</si>
  <si>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</si>
  <si>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</si>
  <si>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</si>
  <si>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</si>
  <si>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</si>
  <si>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</si>
  <si>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</si>
  <si>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</si>
  <si>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</si>
  <si>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</si>
  <si>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</si>
  <si>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</si>
  <si>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</si>
  <si>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</si>
  <si>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ASISTENCIA SOCIAL</t>
  </si>
  <si>
    <t>MUEBLES DE OFICINA Y ESTANTERIA</t>
  </si>
  <si>
    <t>MUEBLES, EXCEPTO DE OFICINA Y ESTANTERIA</t>
  </si>
  <si>
    <t>EQUIPO DE COMPUTO Y DE TECNOLOGIAS DE LA INFORMAC</t>
  </si>
  <si>
    <t>OTROS MOBILIARIOS Y EQUIPOS DE ADMINISTRACION</t>
  </si>
  <si>
    <t>EQUIPOS Y APARATOS AUDIOVISUALES</t>
  </si>
  <si>
    <t>CAMARAS FOTOGRAFICAS Y DE VIDEO</t>
  </si>
  <si>
    <t>SIST DE AIRE ACON, CALEFACC Y DE REFR INDUS Y COM</t>
  </si>
  <si>
    <t>Sistema para el Desarrollo Integral de la Familia del Municipio de Salamanca, Guanajuato.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</si>
</sst>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tabSelected="1" workbookViewId="0">
      <selection activeCell="A16" sqref="A16:M1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30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>+H9</f>
        <v>218473</v>
      </c>
      <c r="H9" s="33">
        <v>218473</v>
      </c>
      <c r="I9" s="33">
        <v>218473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28">
        <v>5120</v>
      </c>
      <c r="F10" s="29" t="s">
        <v>24</v>
      </c>
      <c r="G10" s="32">
        <f>+H10</f>
        <v>27238</v>
      </c>
      <c r="H10" s="33">
        <v>27238</v>
      </c>
      <c r="I10" s="33">
        <v>27238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ht="22.5" x14ac:dyDescent="0.2">
      <c r="B11" s="4"/>
      <c r="C11" s="5"/>
      <c r="D11" s="31"/>
      <c r="E11" s="28">
        <v>5150</v>
      </c>
      <c r="F11" s="29" t="s">
        <v>25</v>
      </c>
      <c r="G11" s="32">
        <f>+H11</f>
        <v>313995</v>
      </c>
      <c r="H11" s="33">
        <v>313995</v>
      </c>
      <c r="I11" s="33">
        <v>313995</v>
      </c>
      <c r="J11" s="33">
        <v>198268.68</v>
      </c>
      <c r="K11" s="33">
        <v>198268.68</v>
      </c>
      <c r="L11" s="34">
        <f>IFERROR(K11/H11,0)</f>
        <v>0.63143897195815213</v>
      </c>
      <c r="M11" s="35">
        <f>IFERROR(K11/I11,0)</f>
        <v>0.63143897195815213</v>
      </c>
    </row>
    <row r="12" spans="2:13" x14ac:dyDescent="0.2">
      <c r="B12" s="4"/>
      <c r="C12" s="5"/>
      <c r="D12" s="31"/>
      <c r="E12" s="28">
        <v>5190</v>
      </c>
      <c r="F12" s="29" t="s">
        <v>26</v>
      </c>
      <c r="G12" s="32">
        <f>+H12</f>
        <v>15000</v>
      </c>
      <c r="H12" s="33">
        <v>15000</v>
      </c>
      <c r="I12" s="33">
        <v>15000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28">
        <v>5210</v>
      </c>
      <c r="F13" s="29" t="s">
        <v>27</v>
      </c>
      <c r="G13" s="32">
        <f>+H13</f>
        <v>19251</v>
      </c>
      <c r="H13" s="33">
        <v>19251</v>
      </c>
      <c r="I13" s="33">
        <v>19251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x14ac:dyDescent="0.2">
      <c r="B14" s="4"/>
      <c r="C14" s="5"/>
      <c r="D14" s="31"/>
      <c r="E14" s="28">
        <v>5230</v>
      </c>
      <c r="F14" s="29" t="s">
        <v>28</v>
      </c>
      <c r="G14" s="32">
        <f>+H14</f>
        <v>22001</v>
      </c>
      <c r="H14" s="33">
        <v>22001</v>
      </c>
      <c r="I14" s="33">
        <v>22001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/>
      <c r="C15" s="5"/>
      <c r="D15" s="31"/>
      <c r="E15" s="28">
        <v>5640</v>
      </c>
      <c r="F15" s="29" t="s">
        <v>29</v>
      </c>
      <c r="G15" s="32">
        <f>+H15</f>
        <v>19869</v>
      </c>
      <c r="H15" s="33">
        <v>19869</v>
      </c>
      <c r="I15" s="33">
        <v>19869</v>
      </c>
      <c r="J15" s="33">
        <v>6999</v>
      </c>
      <c r="K15" s="33">
        <v>6999</v>
      </c>
      <c r="L15" s="34">
        <f>IFERROR(K15/H15,0)</f>
        <v>0.35225728521817906</v>
      </c>
      <c r="M15" s="35">
        <f>IFERROR(K15/I15,0)</f>
        <v>0.35225728521817906</v>
      </c>
    </row>
    <row r="16" spans="2:13" x14ac:dyDescent="0.2">
      <c r="B16" s="4"/>
      <c r="C16" s="5"/>
      <c r="D16" s="31"/>
      <c r="E16" s="36"/>
      <c r="F16" s="37"/>
      <c r="G16" s="41"/>
      <c r="H16" s="41"/>
      <c r="I16" s="41"/>
      <c r="J16" s="41"/>
      <c r="K16" s="41"/>
      <c r="L16" s="38"/>
      <c r="M16" s="39"/>
    </row>
    <row r="17" spans="2:13" x14ac:dyDescent="0.2">
      <c r="B17" s="4"/>
      <c r="C17" s="5"/>
      <c r="D17" s="26"/>
      <c r="E17" s="40"/>
      <c r="F17" s="26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64" t="s">
        <v>14</v>
      </c>
      <c r="C18" s="65"/>
      <c r="D18" s="65"/>
      <c r="E18" s="65"/>
      <c r="F18" s="65"/>
      <c r="G18" s="7">
        <f>SUM(G9:G15)</f>
        <v>635827</v>
      </c>
      <c r="H18" s="7">
        <f>SUM(H9:H15)</f>
        <v>635827</v>
      </c>
      <c r="I18" s="7">
        <f>SUM(I9:I15)</f>
        <v>635827</v>
      </c>
      <c r="J18" s="7">
        <f>SUM(J9:J15)</f>
        <v>205267.68</v>
      </c>
      <c r="K18" s="7">
        <f>SUM(K9:K15)</f>
        <v>205267.68</v>
      </c>
      <c r="L18" s="8">
        <f>IFERROR(K18/H18,0)</f>
        <v>0.32283573991038444</v>
      </c>
      <c r="M18" s="9">
        <f>IFERROR(K18/I18,0)</f>
        <v>0.32283573991038444</v>
      </c>
    </row>
    <row r="19" spans="2:13" ht="4.9000000000000004" customHeight="1" x14ac:dyDescent="0.2">
      <c r="B19" s="4"/>
      <c r="C19" s="5"/>
      <c r="D19" s="26"/>
      <c r="E19" s="40"/>
      <c r="F19" s="26"/>
      <c r="G19" s="26"/>
      <c r="H19" s="26"/>
      <c r="I19" s="26"/>
      <c r="J19" s="26"/>
      <c r="K19" s="26"/>
      <c r="L19" s="26"/>
      <c r="M19" s="27"/>
    </row>
    <row r="20" spans="2:13" ht="13.15" customHeight="1" x14ac:dyDescent="0.2">
      <c r="B20" s="66" t="s">
        <v>15</v>
      </c>
      <c r="C20" s="63"/>
      <c r="D20" s="63"/>
      <c r="E20" s="21"/>
      <c r="F20" s="25"/>
      <c r="G20" s="26"/>
      <c r="H20" s="26"/>
      <c r="I20" s="26"/>
      <c r="J20" s="26"/>
      <c r="K20" s="26"/>
      <c r="L20" s="26"/>
      <c r="M20" s="27"/>
    </row>
    <row r="21" spans="2:13" ht="13.15" customHeight="1" x14ac:dyDescent="0.2">
      <c r="B21" s="24"/>
      <c r="C21" s="63" t="s">
        <v>16</v>
      </c>
      <c r="D21" s="63"/>
      <c r="E21" s="21"/>
      <c r="F21" s="25"/>
      <c r="G21" s="26"/>
      <c r="H21" s="26"/>
      <c r="I21" s="26"/>
      <c r="J21" s="26"/>
      <c r="K21" s="26"/>
      <c r="L21" s="26"/>
      <c r="M21" s="27"/>
    </row>
    <row r="22" spans="2:13" ht="6" customHeight="1" x14ac:dyDescent="0.2">
      <c r="B22" s="42"/>
      <c r="C22" s="43"/>
      <c r="D22" s="43"/>
      <c r="E22" s="36"/>
      <c r="F22" s="43"/>
      <c r="G22" s="26"/>
      <c r="H22" s="26"/>
      <c r="I22" s="26"/>
      <c r="J22" s="26"/>
      <c r="K22" s="26"/>
      <c r="L22" s="26"/>
      <c r="M22" s="27"/>
    </row>
    <row r="23" spans="2:13" x14ac:dyDescent="0.2">
      <c r="B23" s="4"/>
      <c r="C23" s="5"/>
      <c r="D23" s="26"/>
      <c r="E23" s="40"/>
      <c r="F23" s="26"/>
      <c r="G23" s="32">
        <f>+H23</f>
        <v>0</v>
      </c>
      <c r="H23" s="33">
        <v>0</v>
      </c>
      <c r="I23" s="33">
        <v>0</v>
      </c>
      <c r="J23" s="33">
        <v>0</v>
      </c>
      <c r="K23" s="33">
        <v>0</v>
      </c>
      <c r="L23" s="34">
        <f>IFERROR(K23/H23,0)</f>
        <v>0</v>
      </c>
      <c r="M23" s="35">
        <f>IFERROR(K23/I23,0)</f>
        <v>0</v>
      </c>
    </row>
    <row r="24" spans="2:13" x14ac:dyDescent="0.2">
      <c r="B24" s="4"/>
      <c r="C24" s="5"/>
      <c r="D24" s="26"/>
      <c r="E24" s="40"/>
      <c r="F24" s="26"/>
      <c r="G24" s="41"/>
      <c r="H24" s="41"/>
      <c r="I24" s="41"/>
      <c r="J24" s="41"/>
      <c r="K24" s="41"/>
      <c r="L24" s="38"/>
      <c r="M24" s="39"/>
    </row>
    <row r="25" spans="2:13" x14ac:dyDescent="0.2">
      <c r="B25" s="44"/>
      <c r="C25" s="45"/>
      <c r="D25" s="46"/>
      <c r="E25" s="47"/>
      <c r="F25" s="46"/>
      <c r="G25" s="46"/>
      <c r="H25" s="46"/>
      <c r="I25" s="46"/>
      <c r="J25" s="46"/>
      <c r="K25" s="46"/>
      <c r="L25" s="46"/>
      <c r="M25" s="48"/>
    </row>
    <row r="26" spans="2:13" x14ac:dyDescent="0.2">
      <c r="B26" s="64" t="s">
        <v>17</v>
      </c>
      <c r="C26" s="65"/>
      <c r="D26" s="65"/>
      <c r="E26" s="65"/>
      <c r="F26" s="65"/>
      <c r="G26" s="7">
        <f>SUM(G23:G23)</f>
        <v>0</v>
      </c>
      <c r="H26" s="7">
        <f>SUM(H23:H23)</f>
        <v>0</v>
      </c>
      <c r="I26" s="7">
        <f>SUM(I23:I23)</f>
        <v>0</v>
      </c>
      <c r="J26" s="7">
        <f>SUM(J23:J23)</f>
        <v>0</v>
      </c>
      <c r="K26" s="7">
        <f>SUM(K23:K23)</f>
        <v>0</v>
      </c>
      <c r="L26" s="8">
        <f>IFERROR(K26/H26,0)</f>
        <v>0</v>
      </c>
      <c r="M26" s="9">
        <f>IFERROR(K26/I26,0)</f>
        <v>0</v>
      </c>
    </row>
    <row r="27" spans="2:13" x14ac:dyDescent="0.2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49" t="s">
        <v>18</v>
      </c>
      <c r="C28" s="50"/>
      <c r="D28" s="50"/>
      <c r="E28" s="50"/>
      <c r="F28" s="50"/>
      <c r="G28" s="10">
        <f>+G18+G26</f>
        <v>635827</v>
      </c>
      <c r="H28" s="10">
        <f>+H18+H26</f>
        <v>635827</v>
      </c>
      <c r="I28" s="10">
        <f>+I18+I26</f>
        <v>635827</v>
      </c>
      <c r="J28" s="10">
        <f>+J18+J26</f>
        <v>205267.68</v>
      </c>
      <c r="K28" s="10">
        <f>+K18+K26</f>
        <v>205267.68</v>
      </c>
      <c r="L28" s="11">
        <f>IFERROR(K28/H28,0)</f>
        <v>0.32283573991038444</v>
      </c>
      <c r="M28" s="12">
        <f>IFERROR(K28/I28,0)</f>
        <v>0.32283573991038444</v>
      </c>
    </row>
    <row r="29" spans="2:13" x14ac:dyDescent="0.2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8:F28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2023-04-28T04:12:28Z</dcterms:modified>
</cp:coreProperties>
</file>